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4290" tabRatio="695" activeTab="0"/>
  </bookViews>
  <sheets>
    <sheet name="ПАО Россети Юг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<sst xmlns="http://schemas.openxmlformats.org/spreadsheetml/2006/main" count="63" uniqueCount="36">
  <si>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</si>
  <si>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</si>
  <si>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</si>
  <si>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</si>
  <si>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</si>
  <si>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</si>
  <si>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</si>
  <si>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</si>
  <si>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</si>
  <si>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</si>
  <si>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</si>
  <si>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</si>
  <si>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</si>
  <si>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</si>
  <si>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</si>
  <si>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</si>
  <si>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</si>
  <si>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</si>
  <si>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</si>
  <si>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</si>
  <si>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</si>
  <si>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</si>
  <si>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</si>
  <si>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</si>
  <si>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</si>
  <si>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</si>
  <si>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</si>
  <si>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</si>
  <si>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</si>
  <si>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</si>
  <si>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</si>
  <si>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</si>
  <si>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>Сальдо-переток ПАО "МРСК Юга"(PKALMEK1)</t>
  </si>
  <si>
    <t xml:space="preserve">Сальдо, кВт*ч </t>
  </si>
  <si>
    <t>ПАО "Россети Юг"</t>
  </si>
  <si>
    <t xml:space="preserve">февраль 2022г.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</si>
</sst>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1" applyAlignment="1">
      <alignment horizontal="center"/>
      <protection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1" fillId="0" borderId="0" xfId="61" applyBorder="1" applyAlignment="1" applyProtection="1">
      <alignment horizontal="center"/>
      <protection locked="0"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3" fontId="5" fillId="0" borderId="0" xfId="61" applyNumberFormat="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center"/>
      <protection locked="0"/>
    </xf>
    <xf numFmtId="0" fontId="1" fillId="0" borderId="0" xfId="61">
      <alignment/>
      <protection/>
    </xf>
    <xf numFmtId="0" fontId="1" fillId="0" borderId="0" xfId="61" applyProtection="1">
      <alignment/>
      <protection locked="0"/>
    </xf>
    <xf numFmtId="0" fontId="0" fillId="0" borderId="0" xfId="61" applyFont="1" applyAlignment="1" applyProtection="1">
      <alignment vertical="top"/>
      <protection locked="0"/>
    </xf>
    <xf numFmtId="0" fontId="1" fillId="0" borderId="0" xfId="61" applyBorder="1" applyProtection="1">
      <alignment/>
      <protection locked="0"/>
    </xf>
    <xf numFmtId="0" fontId="1" fillId="0" borderId="0" xfId="61" applyFont="1" applyProtection="1">
      <alignment/>
      <protection locked="0"/>
    </xf>
    <xf numFmtId="0" fontId="3" fillId="0" borderId="0" xfId="61" applyFont="1" applyBorder="1" applyProtection="1">
      <alignment/>
      <protection locked="0"/>
    </xf>
    <xf numFmtId="0" fontId="8" fillId="0" borderId="0" xfId="61" applyFont="1">
      <alignment/>
      <protection/>
    </xf>
    <xf numFmtId="0" fontId="6" fillId="0" borderId="0" xfId="61" applyFont="1" applyBorder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1" fillId="0" borderId="0" xfId="61" applyBorder="1">
      <alignment/>
      <protection/>
    </xf>
    <xf numFmtId="0" fontId="1" fillId="0" borderId="0" xfId="61" applyFont="1" applyBorder="1" applyProtection="1">
      <alignment/>
      <protection locked="0"/>
    </xf>
    <xf numFmtId="0" fontId="1" fillId="0" borderId="0" xfId="61" applyFont="1" applyBorder="1">
      <alignment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3" fontId="1" fillId="0" borderId="0" xfId="61" applyNumberFormat="1" applyBorder="1">
      <alignment/>
      <protection/>
    </xf>
    <xf numFmtId="190" fontId="1" fillId="0" borderId="0" xfId="61" applyNumberFormat="1" applyBorder="1">
      <alignment/>
      <protection/>
    </xf>
    <xf numFmtId="190" fontId="7" fillId="0" borderId="0" xfId="61" applyNumberFormat="1" applyFont="1" applyBorder="1" applyProtection="1">
      <alignment/>
      <protection locked="0"/>
    </xf>
    <xf numFmtId="0" fontId="0" fillId="0" borderId="0" xfId="61" applyFont="1" applyProtection="1">
      <alignment/>
      <protection locked="0"/>
    </xf>
    <xf numFmtId="186" fontId="32" fillId="0" borderId="11" xfId="0" applyNumberFormat="1" applyFont="1" applyBorder="1" applyAlignment="1">
      <alignment horizontal="center"/>
    </xf>
    <xf numFmtId="186" fontId="32" fillId="0" borderId="12" xfId="0" applyNumberFormat="1" applyFont="1" applyBorder="1" applyAlignment="1">
      <alignment horizontal="center"/>
    </xf>
    <xf numFmtId="186" fontId="32" fillId="0" borderId="13" xfId="0" applyNumberFormat="1" applyFont="1" applyBorder="1" applyAlignment="1">
      <alignment horizontal="center"/>
    </xf>
    <xf numFmtId="186" fontId="32" fillId="0" borderId="14" xfId="0" applyNumberFormat="1" applyFont="1" applyBorder="1" applyAlignment="1">
      <alignment horizontal="center"/>
    </xf>
    <xf numFmtId="20" fontId="32" fillId="0" borderId="15" xfId="61" applyNumberFormat="1" applyFont="1" applyBorder="1" applyAlignment="1" applyProtection="1">
      <alignment horizontal="center"/>
      <protection locked="0"/>
    </xf>
    <xf numFmtId="1" fontId="32" fillId="0" borderId="16" xfId="0" applyNumberFormat="1" applyFont="1" applyBorder="1" applyAlignment="1">
      <alignment horizontal="center"/>
    </xf>
    <xf numFmtId="1" fontId="32" fillId="0" borderId="17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20" fontId="32" fillId="0" borderId="19" xfId="61" applyNumberFormat="1" applyFont="1" applyBorder="1" applyAlignment="1" applyProtection="1">
      <alignment horizontal="center"/>
      <protection locked="0"/>
    </xf>
    <xf numFmtId="1" fontId="32" fillId="0" borderId="20" xfId="0" applyNumberFormat="1" applyFont="1" applyBorder="1" applyAlignment="1">
      <alignment horizontal="center"/>
    </xf>
    <xf numFmtId="1" fontId="32" fillId="0" borderId="21" xfId="0" applyNumberFormat="1" applyFont="1" applyBorder="1" applyAlignment="1">
      <alignment horizontal="center"/>
    </xf>
    <xf numFmtId="1" fontId="32" fillId="0" borderId="22" xfId="0" applyNumberFormat="1" applyFont="1" applyBorder="1" applyAlignment="1">
      <alignment horizontal="center"/>
    </xf>
    <xf numFmtId="20" fontId="32" fillId="0" borderId="23" xfId="61" applyNumberFormat="1" applyFont="1" applyBorder="1" applyAlignment="1" applyProtection="1">
      <alignment horizontal="center"/>
      <protection locked="0"/>
    </xf>
    <xf numFmtId="1" fontId="32" fillId="0" borderId="24" xfId="0" applyNumberFormat="1" applyFont="1" applyBorder="1" applyAlignment="1">
      <alignment horizontal="center"/>
    </xf>
    <xf numFmtId="1" fontId="32" fillId="0" borderId="25" xfId="0" applyNumberFormat="1" applyFont="1" applyBorder="1" applyAlignment="1">
      <alignment horizontal="center"/>
    </xf>
    <xf numFmtId="1" fontId="32" fillId="0" borderId="26" xfId="0" applyNumberFormat="1" applyFont="1" applyBorder="1" applyAlignment="1">
      <alignment horizontal="center"/>
    </xf>
    <xf numFmtId="20" fontId="33" fillId="0" borderId="27" xfId="61" applyNumberFormat="1" applyFont="1" applyBorder="1" applyProtection="1">
      <alignment/>
      <protection locked="0"/>
    </xf>
    <xf numFmtId="3" fontId="32" fillId="0" borderId="28" xfId="61" applyNumberFormat="1" applyFont="1" applyBorder="1" applyAlignment="1" applyProtection="1">
      <alignment horizontal="center"/>
      <protection locked="0"/>
    </xf>
    <xf numFmtId="3" fontId="32" fillId="0" borderId="29" xfId="61" applyNumberFormat="1" applyFont="1" applyBorder="1" applyAlignment="1" applyProtection="1">
      <alignment horizontal="center"/>
      <protection locked="0"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center"/>
      <protection locked="0"/>
    </xf>
    <xf numFmtId="0" fontId="32" fillId="0" borderId="0" xfId="61" applyFont="1" applyAlignment="1">
      <alignment horizontal="center"/>
      <protection/>
    </xf>
    <xf numFmtId="186" fontId="32" fillId="0" borderId="30" xfId="0" applyNumberFormat="1" applyFont="1" applyBorder="1" applyAlignment="1">
      <alignment horizontal="center"/>
    </xf>
    <xf numFmtId="186" fontId="32" fillId="0" borderId="31" xfId="0" applyNumberFormat="1" applyFont="1" applyBorder="1" applyAlignment="1">
      <alignment horizontal="center"/>
    </xf>
    <xf numFmtId="186" fontId="32" fillId="0" borderId="32" xfId="0" applyNumberFormat="1" applyFont="1" applyBorder="1" applyAlignment="1">
      <alignment horizontal="center"/>
    </xf>
    <xf numFmtId="20" fontId="32" fillId="0" borderId="33" xfId="61" applyNumberFormat="1" applyFont="1" applyBorder="1" applyAlignment="1" applyProtection="1">
      <alignment horizontal="center"/>
      <protection locked="0"/>
    </xf>
    <xf numFmtId="1" fontId="32" fillId="0" borderId="20" xfId="0" applyNumberFormat="1" applyFont="1" applyFill="1" applyBorder="1" applyAlignment="1">
      <alignment/>
    </xf>
    <xf numFmtId="1" fontId="32" fillId="0" borderId="21" xfId="0" applyNumberFormat="1" applyFont="1" applyFill="1" applyBorder="1" applyAlignment="1">
      <alignment/>
    </xf>
    <xf numFmtId="1" fontId="32" fillId="0" borderId="22" xfId="0" applyNumberFormat="1" applyFont="1" applyFill="1" applyBorder="1" applyAlignment="1">
      <alignment/>
    </xf>
    <xf numFmtId="20" fontId="33" fillId="0" borderId="34" xfId="61" applyNumberFormat="1" applyFont="1" applyBorder="1" applyProtection="1">
      <alignment/>
      <protection locked="0"/>
    </xf>
    <xf numFmtId="3" fontId="32" fillId="0" borderId="35" xfId="61" applyNumberFormat="1" applyFont="1" applyBorder="1" applyAlignment="1" applyProtection="1">
      <alignment horizontal="center"/>
      <protection locked="0"/>
    </xf>
    <xf numFmtId="3" fontId="32" fillId="0" borderId="36" xfId="61" applyNumberFormat="1" applyFont="1" applyBorder="1" applyAlignment="1" applyProtection="1">
      <alignment horizontal="center"/>
      <protection locked="0"/>
    </xf>
    <xf numFmtId="0" fontId="32" fillId="0" borderId="0" xfId="61" applyFont="1">
      <alignment/>
      <protection/>
    </xf>
    <xf numFmtId="0" fontId="32" fillId="0" borderId="0" xfId="61" applyFont="1" applyBorder="1">
      <alignment/>
      <protection/>
    </xf>
    <xf numFmtId="0" fontId="32" fillId="0" borderId="0" xfId="61" applyFont="1" applyBorder="1" applyAlignment="1" applyProtection="1">
      <alignment horizontal="center"/>
      <protection locked="0"/>
    </xf>
    <xf numFmtId="20" fontId="33" fillId="0" borderId="0" xfId="61" applyNumberFormat="1" applyFont="1" applyFill="1" applyBorder="1" applyAlignment="1" applyProtection="1">
      <alignment horizontal="left"/>
      <protection locked="0"/>
    </xf>
    <xf numFmtId="0" fontId="33" fillId="0" borderId="0" xfId="61" applyFont="1" applyAlignment="1" applyProtection="1">
      <alignment horizontal="center"/>
      <protection locked="0"/>
    </xf>
    <xf numFmtId="1" fontId="32" fillId="0" borderId="37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46" fillId="0" borderId="0" xfId="60">
      <alignment/>
      <protection/>
    </xf>
    <xf numFmtId="3" fontId="33" fillId="0" borderId="0" xfId="61" applyNumberFormat="1" applyFont="1" applyAlignment="1" applyProtection="1">
      <alignment horizontal="right"/>
      <protection locked="0"/>
    </xf>
    <xf numFmtId="0" fontId="2" fillId="0" borderId="0" xfId="61" applyFont="1" applyAlignment="1" applyProtection="1">
      <alignment horizontal="center"/>
      <protection locked="0"/>
    </xf>
    <xf numFmtId="185" fontId="1" fillId="0" borderId="0" xfId="61" applyNumberFormat="1" applyFont="1" applyAlignment="1" applyProtection="1">
      <alignment horizontal="left"/>
      <protection locked="0"/>
    </xf>
    <xf numFmtId="185" fontId="1" fillId="0" borderId="0" xfId="61" applyNumberFormat="1" applyAlignment="1" applyProtection="1">
      <alignment horizontal="left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32" fillId="0" borderId="38" xfId="61" applyFont="1" applyBorder="1" applyAlignment="1" applyProtection="1">
      <alignment horizontal="center" vertical="center"/>
      <protection locked="0"/>
    </xf>
    <xf numFmtId="0" fontId="32" fillId="0" borderId="39" xfId="61" applyFont="1" applyBorder="1" applyAlignment="1" applyProtection="1">
      <alignment horizontal="center" vertical="center"/>
      <protection locked="0"/>
    </xf>
    <xf numFmtId="0" fontId="32" fillId="0" borderId="34" xfId="61" applyFont="1" applyBorder="1" applyAlignment="1" applyProtection="1">
      <alignment horizontal="center"/>
      <protection locked="0"/>
    </xf>
    <xf numFmtId="0" fontId="32" fillId="0" borderId="40" xfId="61" applyFont="1" applyBorder="1" applyAlignment="1" applyProtection="1">
      <alignment horizontal="center"/>
      <protection locked="0"/>
    </xf>
    <xf numFmtId="0" fontId="32" fillId="0" borderId="41" xfId="61" applyFont="1" applyBorder="1" applyAlignment="1" applyProtection="1">
      <alignment horizontal="center"/>
      <protection locked="0"/>
    </xf>
    <xf numFmtId="0" fontId="32" fillId="0" borderId="15" xfId="61" applyFont="1" applyBorder="1" applyAlignment="1" applyProtection="1">
      <alignment horizontal="center" vertical="center"/>
      <protection locked="0"/>
    </xf>
    <xf numFmtId="0" fontId="32" fillId="0" borderId="42" xfId="61" applyFont="1" applyBorder="1" applyAlignment="1" applyProtection="1">
      <alignment horizontal="center" vertical="center"/>
      <protection locked="0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B47" sqref="B47:N70"/>
    </sheetView>
  </sheetViews>
  <sheetFormatPr defaultColWidth="9.00390625" defaultRowHeight="12.75"/>
  <cols>
    <col min="1" max="1" width="19.75390625" style="10" customWidth="1"/>
    <col min="2" max="3" width="11.25390625" style="10" customWidth="1"/>
    <col min="4" max="8" width="9.25390625" style="10" customWidth="1"/>
    <col min="9" max="9" width="9.375" style="10" customWidth="1"/>
    <col min="10" max="11" width="9.25390625" style="10" customWidth="1"/>
    <col min="12" max="12" width="9.125" style="10" customWidth="1"/>
    <col min="13" max="13" width="10.75390625" style="10" bestFit="1" customWidth="1"/>
    <col min="14" max="16384" width="9.125" style="10" customWidth="1"/>
  </cols>
  <sheetData>
    <row r="1" spans="1:11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N2" s="22"/>
    </row>
    <row r="3" spans="1:11" ht="12.75">
      <c r="A3" s="27" t="s">
        <v>1</v>
      </c>
      <c r="B3" s="2"/>
      <c r="C3" s="27" t="s">
        <v>34</v>
      </c>
      <c r="D3" s="2"/>
      <c r="E3" s="2"/>
      <c r="F3" s="11"/>
      <c r="G3" s="11"/>
      <c r="H3" s="11"/>
      <c r="I3" s="11"/>
      <c r="J3" s="11"/>
      <c r="K3" s="11"/>
    </row>
    <row r="4" spans="1:11" ht="12.75">
      <c r="A4" s="11" t="s">
        <v>2</v>
      </c>
      <c r="B4" s="11"/>
      <c r="C4" s="70" t="s">
        <v>35</v>
      </c>
      <c r="D4" s="71"/>
      <c r="E4" s="2"/>
      <c r="F4" s="11"/>
      <c r="G4" s="11"/>
      <c r="H4" s="11"/>
      <c r="I4" s="11"/>
      <c r="J4" s="11"/>
      <c r="K4" s="11"/>
    </row>
    <row r="5" spans="1:11" ht="12.75">
      <c r="A5" s="12" t="s">
        <v>3</v>
      </c>
      <c r="B5" s="11"/>
      <c r="C5" s="72" t="s">
        <v>32</v>
      </c>
      <c r="D5" s="73"/>
      <c r="E5" s="73"/>
      <c r="F5" s="73"/>
      <c r="G5" s="73"/>
      <c r="H5" s="73"/>
      <c r="I5" s="73"/>
      <c r="J5" s="73"/>
      <c r="K5" s="73"/>
    </row>
    <row r="6" spans="1:11" ht="12.75">
      <c r="A6" s="12"/>
      <c r="B6" s="11"/>
      <c r="C6" s="73"/>
      <c r="D6" s="73"/>
      <c r="E6" s="73"/>
      <c r="F6" s="73"/>
      <c r="G6" s="73"/>
      <c r="H6" s="73"/>
      <c r="I6" s="73"/>
      <c r="J6" s="73"/>
      <c r="K6" s="73"/>
    </row>
    <row r="7" spans="1:13" ht="12.75">
      <c r="A7" s="4"/>
      <c r="B7" s="11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1:13" ht="12.75">
      <c r="A8" s="4"/>
      <c r="B8" s="11"/>
      <c r="C8" s="23"/>
      <c r="D8" s="23"/>
      <c r="E8" s="23"/>
      <c r="F8" s="23"/>
      <c r="G8" s="23"/>
      <c r="H8" s="23"/>
      <c r="I8" s="23"/>
      <c r="J8" s="23"/>
      <c r="K8" s="23"/>
      <c r="L8" s="16"/>
      <c r="M8" s="16"/>
    </row>
    <row r="9" spans="1:13" ht="13.5" thickBot="1">
      <c r="A9" s="4"/>
      <c r="B9" s="11"/>
      <c r="C9" s="23"/>
      <c r="D9" s="23"/>
      <c r="E9" s="23"/>
      <c r="F9" s="23"/>
      <c r="G9" s="23"/>
      <c r="H9" s="23"/>
      <c r="I9" s="23"/>
      <c r="J9" s="23"/>
      <c r="K9" s="23"/>
      <c r="L9" s="16"/>
      <c r="M9" s="16"/>
    </row>
    <row r="10" spans="1:16" ht="15.75" thickBot="1">
      <c r="A10" s="74" t="s">
        <v>4</v>
      </c>
      <c r="B10" s="76" t="s">
        <v>33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15.75" thickBot="1">
      <c r="A11" s="75"/>
      <c r="B11" s="28">
        <v>44593</v>
      </c>
      <c r="C11" s="29">
        <f>B11+1</f>
        <v>44594</v>
      </c>
      <c r="D11" s="30">
        <f aca="true" t="shared" si="0" ref="D11:P11">C11+1</f>
        <v>44595</v>
      </c>
      <c r="E11" s="29">
        <f t="shared" si="0"/>
        <v>44596</v>
      </c>
      <c r="F11" s="30">
        <f t="shared" si="0"/>
        <v>44597</v>
      </c>
      <c r="G11" s="29">
        <f t="shared" si="0"/>
        <v>44598</v>
      </c>
      <c r="H11" s="30">
        <f t="shared" si="0"/>
        <v>44599</v>
      </c>
      <c r="I11" s="29">
        <f t="shared" si="0"/>
        <v>44600</v>
      </c>
      <c r="J11" s="30">
        <f t="shared" si="0"/>
        <v>44601</v>
      </c>
      <c r="K11" s="29">
        <f t="shared" si="0"/>
        <v>44602</v>
      </c>
      <c r="L11" s="30">
        <f t="shared" si="0"/>
        <v>44603</v>
      </c>
      <c r="M11" s="29">
        <f t="shared" si="0"/>
        <v>44604</v>
      </c>
      <c r="N11" s="30">
        <f t="shared" si="0"/>
        <v>44605</v>
      </c>
      <c r="O11" s="29">
        <f t="shared" si="0"/>
        <v>44606</v>
      </c>
      <c r="P11" s="31">
        <f t="shared" si="0"/>
        <v>44607</v>
      </c>
    </row>
    <row r="12" spans="1:16" ht="15">
      <c r="A12" s="32" t="s">
        <v>5</v>
      </c>
      <c r="B12" s="33">
        <v>22515</v>
      </c>
      <c r="C12" s="34">
        <v>18476</v>
      </c>
      <c r="D12" s="34">
        <v>22342</v>
      </c>
      <c r="E12" s="34">
        <v>19852</v>
      </c>
      <c r="F12" s="34">
        <v>24345</v>
      </c>
      <c r="G12" s="34">
        <v>26210</v>
      </c>
      <c r="H12" s="34">
        <v>25111</v>
      </c>
      <c r="I12" s="34">
        <v>18035</v>
      </c>
      <c r="J12" s="34">
        <v>19617</v>
      </c>
      <c r="K12" s="34">
        <v>24785</v>
      </c>
      <c r="L12" s="34">
        <v>24339</v>
      </c>
      <c r="M12" s="34">
        <v>22698</v>
      </c>
      <c r="N12" s="34">
        <v>21222</v>
      </c>
      <c r="O12" s="34">
        <v>18180</v>
      </c>
      <c r="P12" s="35">
        <v>18643</v>
      </c>
    </row>
    <row r="13" spans="1:16" ht="15">
      <c r="A13" s="36" t="s">
        <v>6</v>
      </c>
      <c r="B13" s="37">
        <v>18163</v>
      </c>
      <c r="C13" s="38">
        <v>17281</v>
      </c>
      <c r="D13" s="38">
        <v>21082</v>
      </c>
      <c r="E13" s="38">
        <v>18564</v>
      </c>
      <c r="F13" s="38">
        <v>22981</v>
      </c>
      <c r="G13" s="38">
        <v>23011</v>
      </c>
      <c r="H13" s="38">
        <v>21608</v>
      </c>
      <c r="I13" s="38">
        <v>16274</v>
      </c>
      <c r="J13" s="38">
        <v>19037</v>
      </c>
      <c r="K13" s="38">
        <v>22313</v>
      </c>
      <c r="L13" s="38">
        <v>23330</v>
      </c>
      <c r="M13" s="38">
        <v>20639</v>
      </c>
      <c r="N13" s="38">
        <v>19294</v>
      </c>
      <c r="O13" s="38">
        <v>16259</v>
      </c>
      <c r="P13" s="39">
        <v>16249</v>
      </c>
    </row>
    <row r="14" spans="1:16" ht="15">
      <c r="A14" s="36" t="s">
        <v>7</v>
      </c>
      <c r="B14" s="37">
        <v>18186</v>
      </c>
      <c r="C14" s="38">
        <v>17137</v>
      </c>
      <c r="D14" s="38">
        <v>20316</v>
      </c>
      <c r="E14" s="38">
        <v>18520</v>
      </c>
      <c r="F14" s="38">
        <v>20422</v>
      </c>
      <c r="G14" s="38">
        <v>22138</v>
      </c>
      <c r="H14" s="38">
        <v>21048</v>
      </c>
      <c r="I14" s="38">
        <v>17259</v>
      </c>
      <c r="J14" s="38">
        <v>17901</v>
      </c>
      <c r="K14" s="38">
        <v>21062</v>
      </c>
      <c r="L14" s="38">
        <v>21733</v>
      </c>
      <c r="M14" s="38">
        <v>20098</v>
      </c>
      <c r="N14" s="38">
        <v>18621</v>
      </c>
      <c r="O14" s="38">
        <v>15185</v>
      </c>
      <c r="P14" s="39">
        <v>14450</v>
      </c>
    </row>
    <row r="15" spans="1:16" ht="15">
      <c r="A15" s="36" t="s">
        <v>8</v>
      </c>
      <c r="B15" s="37">
        <v>16769</v>
      </c>
      <c r="C15" s="38">
        <v>16616</v>
      </c>
      <c r="D15" s="38">
        <v>18995</v>
      </c>
      <c r="E15" s="38">
        <v>18123</v>
      </c>
      <c r="F15" s="38">
        <v>19491</v>
      </c>
      <c r="G15" s="38">
        <v>20960</v>
      </c>
      <c r="H15" s="38">
        <v>21016</v>
      </c>
      <c r="I15" s="38">
        <v>16395</v>
      </c>
      <c r="J15" s="38">
        <v>17916</v>
      </c>
      <c r="K15" s="38">
        <v>20280</v>
      </c>
      <c r="L15" s="38">
        <v>19690</v>
      </c>
      <c r="M15" s="38">
        <v>19785</v>
      </c>
      <c r="N15" s="38">
        <v>18023</v>
      </c>
      <c r="O15" s="38">
        <v>14818</v>
      </c>
      <c r="P15" s="39">
        <v>14134</v>
      </c>
    </row>
    <row r="16" spans="1:16" ht="15">
      <c r="A16" s="36" t="s">
        <v>9</v>
      </c>
      <c r="B16" s="37">
        <v>19065</v>
      </c>
      <c r="C16" s="38">
        <v>18290</v>
      </c>
      <c r="D16" s="38">
        <v>18576</v>
      </c>
      <c r="E16" s="38">
        <v>17666</v>
      </c>
      <c r="F16" s="38">
        <v>18754</v>
      </c>
      <c r="G16" s="38">
        <v>21683</v>
      </c>
      <c r="H16" s="38">
        <v>19985</v>
      </c>
      <c r="I16" s="38">
        <v>17130</v>
      </c>
      <c r="J16" s="38">
        <v>18487</v>
      </c>
      <c r="K16" s="38">
        <v>17026</v>
      </c>
      <c r="L16" s="38">
        <v>19239</v>
      </c>
      <c r="M16" s="38">
        <v>19157</v>
      </c>
      <c r="N16" s="38">
        <v>18320</v>
      </c>
      <c r="O16" s="38">
        <v>14943</v>
      </c>
      <c r="P16" s="39">
        <v>13989</v>
      </c>
    </row>
    <row r="17" spans="1:16" ht="15">
      <c r="A17" s="36" t="s">
        <v>10</v>
      </c>
      <c r="B17" s="37">
        <v>17462</v>
      </c>
      <c r="C17" s="38">
        <v>18528</v>
      </c>
      <c r="D17" s="38">
        <v>19048</v>
      </c>
      <c r="E17" s="38">
        <v>16770</v>
      </c>
      <c r="F17" s="38">
        <v>18420</v>
      </c>
      <c r="G17" s="38">
        <v>20249</v>
      </c>
      <c r="H17" s="38">
        <v>20713</v>
      </c>
      <c r="I17" s="38">
        <v>17049</v>
      </c>
      <c r="J17" s="38">
        <v>19666</v>
      </c>
      <c r="K17" s="38">
        <v>17625</v>
      </c>
      <c r="L17" s="38">
        <v>17524</v>
      </c>
      <c r="M17" s="38">
        <v>19154</v>
      </c>
      <c r="N17" s="38">
        <v>18381</v>
      </c>
      <c r="O17" s="38">
        <v>14671</v>
      </c>
      <c r="P17" s="39">
        <v>14194</v>
      </c>
    </row>
    <row r="18" spans="1:16" ht="15">
      <c r="A18" s="36" t="s">
        <v>11</v>
      </c>
      <c r="B18" s="37">
        <v>18956</v>
      </c>
      <c r="C18" s="38">
        <v>21586</v>
      </c>
      <c r="D18" s="38">
        <v>20216</v>
      </c>
      <c r="E18" s="38">
        <v>17168</v>
      </c>
      <c r="F18" s="38">
        <v>19330</v>
      </c>
      <c r="G18" s="38">
        <v>20489</v>
      </c>
      <c r="H18" s="38">
        <v>18483</v>
      </c>
      <c r="I18" s="38">
        <v>18586</v>
      </c>
      <c r="J18" s="38">
        <v>21180</v>
      </c>
      <c r="K18" s="38">
        <v>18612</v>
      </c>
      <c r="L18" s="38">
        <v>18672</v>
      </c>
      <c r="M18" s="38">
        <v>18541</v>
      </c>
      <c r="N18" s="38">
        <v>20285</v>
      </c>
      <c r="O18" s="38">
        <v>16001</v>
      </c>
      <c r="P18" s="39">
        <v>15058</v>
      </c>
    </row>
    <row r="19" spans="1:16" ht="15">
      <c r="A19" s="36" t="s">
        <v>12</v>
      </c>
      <c r="B19" s="37">
        <v>18745</v>
      </c>
      <c r="C19" s="38">
        <v>23046</v>
      </c>
      <c r="D19" s="38">
        <v>20754</v>
      </c>
      <c r="E19" s="38">
        <v>18799</v>
      </c>
      <c r="F19" s="38">
        <v>19859</v>
      </c>
      <c r="G19" s="38">
        <v>19381</v>
      </c>
      <c r="H19" s="38">
        <v>20945</v>
      </c>
      <c r="I19" s="38">
        <v>20653</v>
      </c>
      <c r="J19" s="38">
        <v>24492</v>
      </c>
      <c r="K19" s="38">
        <v>22332</v>
      </c>
      <c r="L19" s="38">
        <v>21389</v>
      </c>
      <c r="M19" s="38">
        <v>19264</v>
      </c>
      <c r="N19" s="38">
        <v>20067</v>
      </c>
      <c r="O19" s="38">
        <v>18235</v>
      </c>
      <c r="P19" s="39">
        <v>17154</v>
      </c>
    </row>
    <row r="20" spans="1:16" ht="15">
      <c r="A20" s="36" t="s">
        <v>13</v>
      </c>
      <c r="B20" s="37">
        <v>23062</v>
      </c>
      <c r="C20" s="38">
        <v>25982</v>
      </c>
      <c r="D20" s="38">
        <v>21488</v>
      </c>
      <c r="E20" s="38">
        <v>20385</v>
      </c>
      <c r="F20" s="38">
        <v>22731</v>
      </c>
      <c r="G20" s="38">
        <v>21767</v>
      </c>
      <c r="H20" s="38">
        <v>23585</v>
      </c>
      <c r="I20" s="38">
        <v>23994</v>
      </c>
      <c r="J20" s="38">
        <v>29936</v>
      </c>
      <c r="K20" s="38">
        <v>23865</v>
      </c>
      <c r="L20" s="38">
        <v>23622</v>
      </c>
      <c r="M20" s="38">
        <v>21258</v>
      </c>
      <c r="N20" s="38">
        <v>21748</v>
      </c>
      <c r="O20" s="38">
        <v>22684</v>
      </c>
      <c r="P20" s="39">
        <v>19858</v>
      </c>
    </row>
    <row r="21" spans="1:16" ht="15">
      <c r="A21" s="36" t="s">
        <v>14</v>
      </c>
      <c r="B21" s="37">
        <v>24410</v>
      </c>
      <c r="C21" s="38">
        <v>29267</v>
      </c>
      <c r="D21" s="38">
        <v>27027</v>
      </c>
      <c r="E21" s="38">
        <v>22741</v>
      </c>
      <c r="F21" s="38">
        <v>27438</v>
      </c>
      <c r="G21" s="38">
        <v>25119</v>
      </c>
      <c r="H21" s="38">
        <v>27208</v>
      </c>
      <c r="I21" s="38">
        <v>27207</v>
      </c>
      <c r="J21" s="38">
        <v>28728</v>
      </c>
      <c r="K21" s="38">
        <v>28117</v>
      </c>
      <c r="L21" s="38">
        <v>24911</v>
      </c>
      <c r="M21" s="38">
        <v>22826</v>
      </c>
      <c r="N21" s="38">
        <v>23820</v>
      </c>
      <c r="O21" s="38">
        <v>24003</v>
      </c>
      <c r="P21" s="39">
        <v>23393</v>
      </c>
    </row>
    <row r="22" spans="1:16" ht="15">
      <c r="A22" s="36" t="s">
        <v>15</v>
      </c>
      <c r="B22" s="37">
        <v>27858</v>
      </c>
      <c r="C22" s="38">
        <v>31068</v>
      </c>
      <c r="D22" s="38">
        <v>28716</v>
      </c>
      <c r="E22" s="38">
        <v>23597</v>
      </c>
      <c r="F22" s="38">
        <v>28508</v>
      </c>
      <c r="G22" s="38">
        <v>27148</v>
      </c>
      <c r="H22" s="38">
        <v>29755</v>
      </c>
      <c r="I22" s="38">
        <v>28873</v>
      </c>
      <c r="J22" s="38">
        <v>30148</v>
      </c>
      <c r="K22" s="38">
        <v>29252</v>
      </c>
      <c r="L22" s="38">
        <v>26865</v>
      </c>
      <c r="M22" s="38">
        <v>25165</v>
      </c>
      <c r="N22" s="38">
        <v>23900</v>
      </c>
      <c r="O22" s="38">
        <v>25884</v>
      </c>
      <c r="P22" s="39">
        <v>23904</v>
      </c>
    </row>
    <row r="23" spans="1:16" ht="15">
      <c r="A23" s="36" t="s">
        <v>16</v>
      </c>
      <c r="B23" s="37">
        <v>27467</v>
      </c>
      <c r="C23" s="38">
        <v>30258</v>
      </c>
      <c r="D23" s="38">
        <v>30550</v>
      </c>
      <c r="E23" s="38">
        <v>24480</v>
      </c>
      <c r="F23" s="38">
        <v>27971</v>
      </c>
      <c r="G23" s="38">
        <v>28994</v>
      </c>
      <c r="H23" s="38">
        <v>28582</v>
      </c>
      <c r="I23" s="38">
        <v>29133</v>
      </c>
      <c r="J23" s="38">
        <v>31604</v>
      </c>
      <c r="K23" s="38">
        <v>31270</v>
      </c>
      <c r="L23" s="38">
        <v>28933</v>
      </c>
      <c r="M23" s="38">
        <v>26027</v>
      </c>
      <c r="N23" s="38">
        <v>25462</v>
      </c>
      <c r="O23" s="38">
        <v>26974</v>
      </c>
      <c r="P23" s="39">
        <v>25868</v>
      </c>
    </row>
    <row r="24" spans="1:16" ht="15">
      <c r="A24" s="36" t="s">
        <v>17</v>
      </c>
      <c r="B24" s="37">
        <v>26677</v>
      </c>
      <c r="C24" s="38">
        <v>30325</v>
      </c>
      <c r="D24" s="38">
        <v>31304</v>
      </c>
      <c r="E24" s="38">
        <v>25360</v>
      </c>
      <c r="F24" s="38">
        <v>30327</v>
      </c>
      <c r="G24" s="38">
        <v>29442</v>
      </c>
      <c r="H24" s="38">
        <v>30439</v>
      </c>
      <c r="I24" s="38">
        <v>30976</v>
      </c>
      <c r="J24" s="38">
        <v>32302</v>
      </c>
      <c r="K24" s="38">
        <v>29417</v>
      </c>
      <c r="L24" s="38">
        <v>28670</v>
      </c>
      <c r="M24" s="38">
        <v>27092</v>
      </c>
      <c r="N24" s="38">
        <v>26687</v>
      </c>
      <c r="O24" s="38">
        <v>26722</v>
      </c>
      <c r="P24" s="39">
        <v>25785</v>
      </c>
    </row>
    <row r="25" spans="1:16" ht="15">
      <c r="A25" s="36" t="s">
        <v>18</v>
      </c>
      <c r="B25" s="37">
        <v>22941</v>
      </c>
      <c r="C25" s="38">
        <v>29003</v>
      </c>
      <c r="D25" s="38">
        <v>29961</v>
      </c>
      <c r="E25" s="38">
        <v>26800</v>
      </c>
      <c r="F25" s="38">
        <v>31891</v>
      </c>
      <c r="G25" s="38">
        <v>28761</v>
      </c>
      <c r="H25" s="38">
        <v>28405</v>
      </c>
      <c r="I25" s="38">
        <v>32504</v>
      </c>
      <c r="J25" s="38">
        <v>31269</v>
      </c>
      <c r="K25" s="38">
        <v>30010</v>
      </c>
      <c r="L25" s="38">
        <v>30738</v>
      </c>
      <c r="M25" s="38">
        <v>24849</v>
      </c>
      <c r="N25" s="38">
        <v>26296</v>
      </c>
      <c r="O25" s="38">
        <v>26165</v>
      </c>
      <c r="P25" s="39">
        <v>25783</v>
      </c>
    </row>
    <row r="26" spans="1:16" ht="15">
      <c r="A26" s="36" t="s">
        <v>19</v>
      </c>
      <c r="B26" s="37">
        <v>22500</v>
      </c>
      <c r="C26" s="38">
        <v>30318</v>
      </c>
      <c r="D26" s="38">
        <v>28871</v>
      </c>
      <c r="E26" s="38">
        <v>26991</v>
      </c>
      <c r="F26" s="38">
        <v>30333</v>
      </c>
      <c r="G26" s="38">
        <v>27457</v>
      </c>
      <c r="H26" s="38">
        <v>26626</v>
      </c>
      <c r="I26" s="38">
        <v>30685</v>
      </c>
      <c r="J26" s="38">
        <v>31838</v>
      </c>
      <c r="K26" s="38">
        <v>28803</v>
      </c>
      <c r="L26" s="38">
        <v>30331</v>
      </c>
      <c r="M26" s="38">
        <v>23804</v>
      </c>
      <c r="N26" s="38">
        <v>25882</v>
      </c>
      <c r="O26" s="38">
        <v>24879</v>
      </c>
      <c r="P26" s="39">
        <v>25913</v>
      </c>
    </row>
    <row r="27" spans="1:16" ht="15">
      <c r="A27" s="36" t="s">
        <v>20</v>
      </c>
      <c r="B27" s="37">
        <v>23552</v>
      </c>
      <c r="C27" s="38">
        <v>28203</v>
      </c>
      <c r="D27" s="38">
        <v>28236</v>
      </c>
      <c r="E27" s="38">
        <v>26176</v>
      </c>
      <c r="F27" s="38">
        <v>31155</v>
      </c>
      <c r="G27" s="38">
        <v>26386</v>
      </c>
      <c r="H27" s="38">
        <v>25603</v>
      </c>
      <c r="I27" s="38">
        <v>32562</v>
      </c>
      <c r="J27" s="38">
        <v>30331</v>
      </c>
      <c r="K27" s="38">
        <v>27810</v>
      </c>
      <c r="L27" s="38">
        <v>29884</v>
      </c>
      <c r="M27" s="38">
        <v>23839</v>
      </c>
      <c r="N27" s="38">
        <v>25657</v>
      </c>
      <c r="O27" s="38">
        <v>24189</v>
      </c>
      <c r="P27" s="39">
        <v>24690</v>
      </c>
    </row>
    <row r="28" spans="1:16" ht="15">
      <c r="A28" s="36" t="s">
        <v>21</v>
      </c>
      <c r="B28" s="37">
        <v>25344</v>
      </c>
      <c r="C28" s="38">
        <v>27649</v>
      </c>
      <c r="D28" s="38">
        <v>26772</v>
      </c>
      <c r="E28" s="38">
        <v>25606</v>
      </c>
      <c r="F28" s="38">
        <v>31342</v>
      </c>
      <c r="G28" s="38">
        <v>25275</v>
      </c>
      <c r="H28" s="38">
        <v>23872</v>
      </c>
      <c r="I28" s="38">
        <v>32683</v>
      </c>
      <c r="J28" s="38">
        <v>29699</v>
      </c>
      <c r="K28" s="38">
        <v>27082</v>
      </c>
      <c r="L28" s="38">
        <v>28345</v>
      </c>
      <c r="M28" s="38">
        <v>24391</v>
      </c>
      <c r="N28" s="38">
        <v>24613</v>
      </c>
      <c r="O28" s="38">
        <v>22938</v>
      </c>
      <c r="P28" s="39">
        <v>24005</v>
      </c>
    </row>
    <row r="29" spans="1:16" ht="15">
      <c r="A29" s="36" t="s">
        <v>22</v>
      </c>
      <c r="B29" s="37">
        <v>27867</v>
      </c>
      <c r="C29" s="38">
        <v>28648</v>
      </c>
      <c r="D29" s="38">
        <v>29928</v>
      </c>
      <c r="E29" s="38">
        <v>28789</v>
      </c>
      <c r="F29" s="38">
        <v>34321</v>
      </c>
      <c r="G29" s="38">
        <v>27064</v>
      </c>
      <c r="H29" s="38">
        <v>25978</v>
      </c>
      <c r="I29" s="38">
        <v>34990</v>
      </c>
      <c r="J29" s="38">
        <v>30334</v>
      </c>
      <c r="K29" s="38">
        <v>30829</v>
      </c>
      <c r="L29" s="38">
        <v>31112</v>
      </c>
      <c r="M29" s="38">
        <v>24830</v>
      </c>
      <c r="N29" s="38">
        <v>24400</v>
      </c>
      <c r="O29" s="38">
        <v>22888</v>
      </c>
      <c r="P29" s="39">
        <v>24616</v>
      </c>
    </row>
    <row r="30" spans="1:16" ht="15">
      <c r="A30" s="36" t="s">
        <v>23</v>
      </c>
      <c r="B30" s="37">
        <v>27694</v>
      </c>
      <c r="C30" s="38">
        <v>28675</v>
      </c>
      <c r="D30" s="38">
        <v>28175</v>
      </c>
      <c r="E30" s="38">
        <v>28561</v>
      </c>
      <c r="F30" s="38">
        <v>35519</v>
      </c>
      <c r="G30" s="38">
        <v>29164</v>
      </c>
      <c r="H30" s="38">
        <v>26873</v>
      </c>
      <c r="I30" s="38">
        <v>33216</v>
      </c>
      <c r="J30" s="38">
        <v>32432</v>
      </c>
      <c r="K30" s="38">
        <v>29458</v>
      </c>
      <c r="L30" s="38">
        <v>30863</v>
      </c>
      <c r="M30" s="38">
        <v>27960</v>
      </c>
      <c r="N30" s="38">
        <v>26374</v>
      </c>
      <c r="O30" s="38">
        <v>26201</v>
      </c>
      <c r="P30" s="39">
        <v>27067</v>
      </c>
    </row>
    <row r="31" spans="1:16" ht="15">
      <c r="A31" s="36" t="s">
        <v>24</v>
      </c>
      <c r="B31" s="37">
        <v>28374</v>
      </c>
      <c r="C31" s="38">
        <v>29581</v>
      </c>
      <c r="D31" s="38">
        <v>27899</v>
      </c>
      <c r="E31" s="38">
        <v>28493</v>
      </c>
      <c r="F31" s="38">
        <v>34136</v>
      </c>
      <c r="G31" s="38">
        <v>30538</v>
      </c>
      <c r="H31" s="38">
        <v>26603</v>
      </c>
      <c r="I31" s="38">
        <v>33339</v>
      </c>
      <c r="J31" s="38">
        <v>32397</v>
      </c>
      <c r="K31" s="38">
        <v>29426</v>
      </c>
      <c r="L31" s="38">
        <v>31521</v>
      </c>
      <c r="M31" s="38">
        <v>27643</v>
      </c>
      <c r="N31" s="38">
        <v>25663</v>
      </c>
      <c r="O31" s="38">
        <v>26518</v>
      </c>
      <c r="P31" s="39">
        <v>26902</v>
      </c>
    </row>
    <row r="32" spans="1:16" ht="15">
      <c r="A32" s="36" t="s">
        <v>25</v>
      </c>
      <c r="B32" s="37">
        <v>27296</v>
      </c>
      <c r="C32" s="38">
        <v>30534</v>
      </c>
      <c r="D32" s="38">
        <v>27854</v>
      </c>
      <c r="E32" s="38">
        <v>26870</v>
      </c>
      <c r="F32" s="38">
        <v>33339</v>
      </c>
      <c r="G32" s="38">
        <v>30963</v>
      </c>
      <c r="H32" s="38">
        <v>25530</v>
      </c>
      <c r="I32" s="38">
        <v>29573</v>
      </c>
      <c r="J32" s="38">
        <v>31714</v>
      </c>
      <c r="K32" s="38">
        <v>27778</v>
      </c>
      <c r="L32" s="38">
        <v>30546</v>
      </c>
      <c r="M32" s="38">
        <v>29429</v>
      </c>
      <c r="N32" s="38">
        <v>25888</v>
      </c>
      <c r="O32" s="38">
        <v>25219</v>
      </c>
      <c r="P32" s="39">
        <v>26258</v>
      </c>
    </row>
    <row r="33" spans="1:16" ht="15">
      <c r="A33" s="36" t="s">
        <v>26</v>
      </c>
      <c r="B33" s="37">
        <v>26594</v>
      </c>
      <c r="C33" s="38">
        <v>29252</v>
      </c>
      <c r="D33" s="38">
        <v>26787</v>
      </c>
      <c r="E33" s="38">
        <v>25384</v>
      </c>
      <c r="F33" s="38">
        <v>31201</v>
      </c>
      <c r="G33" s="38">
        <v>28761</v>
      </c>
      <c r="H33" s="38">
        <v>25090</v>
      </c>
      <c r="I33" s="38">
        <v>26833</v>
      </c>
      <c r="J33" s="38">
        <v>30857</v>
      </c>
      <c r="K33" s="38">
        <v>27335</v>
      </c>
      <c r="L33" s="38">
        <v>26390</v>
      </c>
      <c r="M33" s="38">
        <v>27480</v>
      </c>
      <c r="N33" s="38">
        <v>25100</v>
      </c>
      <c r="O33" s="38">
        <v>21921</v>
      </c>
      <c r="P33" s="39">
        <v>25668</v>
      </c>
    </row>
    <row r="34" spans="1:16" ht="15">
      <c r="A34" s="36" t="s">
        <v>27</v>
      </c>
      <c r="B34" s="37">
        <v>24797</v>
      </c>
      <c r="C34" s="38">
        <v>26271</v>
      </c>
      <c r="D34" s="38">
        <v>24231</v>
      </c>
      <c r="E34" s="38">
        <v>24308</v>
      </c>
      <c r="F34" s="38">
        <v>30592</v>
      </c>
      <c r="G34" s="38">
        <v>28459</v>
      </c>
      <c r="H34" s="38">
        <v>25392</v>
      </c>
      <c r="I34" s="38">
        <v>25559</v>
      </c>
      <c r="J34" s="38">
        <v>30690</v>
      </c>
      <c r="K34" s="38">
        <v>27472</v>
      </c>
      <c r="L34" s="38">
        <v>23826</v>
      </c>
      <c r="M34" s="38">
        <v>26975</v>
      </c>
      <c r="N34" s="38">
        <v>22980</v>
      </c>
      <c r="O34" s="38">
        <v>19721</v>
      </c>
      <c r="P34" s="39">
        <v>23932</v>
      </c>
    </row>
    <row r="35" spans="1:16" ht="15.75" thickBot="1">
      <c r="A35" s="40" t="s">
        <v>28</v>
      </c>
      <c r="B35" s="41">
        <v>22203</v>
      </c>
      <c r="C35" s="42">
        <v>24498</v>
      </c>
      <c r="D35" s="42">
        <v>23556</v>
      </c>
      <c r="E35" s="42">
        <v>21581</v>
      </c>
      <c r="F35" s="42">
        <v>27602</v>
      </c>
      <c r="G35" s="42">
        <v>27347</v>
      </c>
      <c r="H35" s="42">
        <v>21960</v>
      </c>
      <c r="I35" s="42">
        <v>23209</v>
      </c>
      <c r="J35" s="42">
        <v>27747</v>
      </c>
      <c r="K35" s="42">
        <v>25124</v>
      </c>
      <c r="L35" s="42">
        <v>25280</v>
      </c>
      <c r="M35" s="42">
        <v>24646</v>
      </c>
      <c r="N35" s="42">
        <v>21406</v>
      </c>
      <c r="O35" s="42">
        <v>18325</v>
      </c>
      <c r="P35" s="43">
        <v>21931</v>
      </c>
    </row>
    <row r="36" spans="1:16" ht="15.75" thickBot="1">
      <c r="A36" s="44" t="s">
        <v>29</v>
      </c>
      <c r="B36" s="45">
        <f aca="true" t="shared" si="1" ref="B36:P36">SUM(B12:B35)</f>
        <v>558497</v>
      </c>
      <c r="C36" s="46">
        <f t="shared" si="1"/>
        <v>610492</v>
      </c>
      <c r="D36" s="46">
        <f t="shared" si="1"/>
        <v>602684</v>
      </c>
      <c r="E36" s="46">
        <f t="shared" si="1"/>
        <v>551584</v>
      </c>
      <c r="F36" s="46">
        <f t="shared" si="1"/>
        <v>652008</v>
      </c>
      <c r="G36" s="46">
        <f t="shared" si="1"/>
        <v>616766</v>
      </c>
      <c r="H36" s="46">
        <f t="shared" si="1"/>
        <v>590410</v>
      </c>
      <c r="I36" s="46">
        <f t="shared" si="1"/>
        <v>616717</v>
      </c>
      <c r="J36" s="46">
        <f t="shared" si="1"/>
        <v>650322</v>
      </c>
      <c r="K36" s="46">
        <f t="shared" si="1"/>
        <v>617083</v>
      </c>
      <c r="L36" s="46">
        <f t="shared" si="1"/>
        <v>617753</v>
      </c>
      <c r="M36" s="46">
        <f t="shared" si="1"/>
        <v>567550</v>
      </c>
      <c r="N36" s="46">
        <f t="shared" si="1"/>
        <v>550089</v>
      </c>
      <c r="O36" s="46">
        <f t="shared" si="1"/>
        <v>513523</v>
      </c>
      <c r="P36" s="46">
        <f t="shared" si="1"/>
        <v>519444</v>
      </c>
    </row>
    <row r="37" spans="1:16" ht="1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</row>
    <row r="38" spans="1:16" ht="1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49"/>
      <c r="P38" s="49"/>
    </row>
    <row r="39" spans="1:16" ht="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9"/>
      <c r="O39" s="49"/>
      <c r="P39" s="49"/>
    </row>
    <row r="40" spans="1:16" ht="1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9"/>
      <c r="O40" s="49"/>
      <c r="P40" s="49"/>
    </row>
    <row r="41" spans="1:16" ht="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9"/>
      <c r="O41" s="49"/>
      <c r="P41" s="49"/>
    </row>
    <row r="42" spans="1:16" ht="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  <c r="O42" s="49"/>
      <c r="P42" s="49"/>
    </row>
    <row r="43" spans="1:16" ht="1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</row>
    <row r="44" spans="1:16" ht="15.75" thickBo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</row>
    <row r="45" spans="1:17" ht="15.75" thickBot="1">
      <c r="A45" s="79" t="s">
        <v>4</v>
      </c>
      <c r="B45" s="76" t="s">
        <v>33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1:17" ht="15.75" thickBot="1">
      <c r="A46" s="80"/>
      <c r="B46" s="50">
        <f>P11+1</f>
        <v>44608</v>
      </c>
      <c r="C46" s="51">
        <f>B46+1</f>
        <v>44609</v>
      </c>
      <c r="D46" s="51">
        <f aca="true" t="shared" si="2" ref="D46:N46">C46+1</f>
        <v>44610</v>
      </c>
      <c r="E46" s="51">
        <f t="shared" si="2"/>
        <v>44611</v>
      </c>
      <c r="F46" s="51">
        <f t="shared" si="2"/>
        <v>44612</v>
      </c>
      <c r="G46" s="51">
        <f t="shared" si="2"/>
        <v>44613</v>
      </c>
      <c r="H46" s="51">
        <f t="shared" si="2"/>
        <v>44614</v>
      </c>
      <c r="I46" s="51">
        <f t="shared" si="2"/>
        <v>44615</v>
      </c>
      <c r="J46" s="51">
        <f t="shared" si="2"/>
        <v>44616</v>
      </c>
      <c r="K46" s="51">
        <f t="shared" si="2"/>
        <v>44617</v>
      </c>
      <c r="L46" s="51">
        <f t="shared" si="2"/>
        <v>44618</v>
      </c>
      <c r="M46" s="51">
        <f t="shared" si="2"/>
        <v>44619</v>
      </c>
      <c r="N46" s="52">
        <f t="shared" si="2"/>
        <v>44620</v>
      </c>
      <c r="O46" s="52"/>
      <c r="P46" s="52"/>
      <c r="Q46" s="52"/>
    </row>
    <row r="47" spans="1:17" ht="15">
      <c r="A47" s="53" t="s">
        <v>5</v>
      </c>
      <c r="B47" s="54">
        <v>22688</v>
      </c>
      <c r="C47" s="55">
        <v>24410</v>
      </c>
      <c r="D47" s="55">
        <v>22953</v>
      </c>
      <c r="E47" s="55">
        <v>21719</v>
      </c>
      <c r="F47" s="55">
        <v>23033</v>
      </c>
      <c r="G47" s="55">
        <v>21487</v>
      </c>
      <c r="H47" s="55">
        <v>20782</v>
      </c>
      <c r="I47" s="55">
        <v>26983</v>
      </c>
      <c r="J47" s="55">
        <v>20905</v>
      </c>
      <c r="K47" s="55">
        <v>20307</v>
      </c>
      <c r="L47" s="55">
        <v>24183</v>
      </c>
      <c r="M47" s="55">
        <v>21991</v>
      </c>
      <c r="N47" s="56">
        <v>16194</v>
      </c>
      <c r="O47" s="56"/>
      <c r="P47" s="65"/>
      <c r="Q47" s="66"/>
    </row>
    <row r="48" spans="1:17" ht="15">
      <c r="A48" s="36" t="s">
        <v>6</v>
      </c>
      <c r="B48" s="54">
        <v>21468</v>
      </c>
      <c r="C48" s="55">
        <v>21762</v>
      </c>
      <c r="D48" s="55">
        <v>22504</v>
      </c>
      <c r="E48" s="55">
        <v>20295</v>
      </c>
      <c r="F48" s="55">
        <v>22255</v>
      </c>
      <c r="G48" s="55">
        <v>19650</v>
      </c>
      <c r="H48" s="55">
        <v>19219</v>
      </c>
      <c r="I48" s="55">
        <v>25407</v>
      </c>
      <c r="J48" s="55">
        <v>19661</v>
      </c>
      <c r="K48" s="55">
        <v>17710</v>
      </c>
      <c r="L48" s="55">
        <v>24342</v>
      </c>
      <c r="M48" s="55">
        <v>20294</v>
      </c>
      <c r="N48" s="56">
        <v>15434</v>
      </c>
      <c r="O48" s="56"/>
      <c r="P48" s="65"/>
      <c r="Q48" s="66"/>
    </row>
    <row r="49" spans="1:17" ht="15">
      <c r="A49" s="36" t="s">
        <v>7</v>
      </c>
      <c r="B49" s="54">
        <v>20812</v>
      </c>
      <c r="C49" s="55">
        <v>19884</v>
      </c>
      <c r="D49" s="55">
        <v>20103</v>
      </c>
      <c r="E49" s="55">
        <v>19516</v>
      </c>
      <c r="F49" s="55">
        <v>21663</v>
      </c>
      <c r="G49" s="55">
        <v>20314</v>
      </c>
      <c r="H49" s="55">
        <v>17345</v>
      </c>
      <c r="I49" s="55">
        <v>23271</v>
      </c>
      <c r="J49" s="55">
        <v>19052</v>
      </c>
      <c r="K49" s="55">
        <v>17790</v>
      </c>
      <c r="L49" s="55">
        <v>21637</v>
      </c>
      <c r="M49" s="55">
        <v>21469</v>
      </c>
      <c r="N49" s="56">
        <v>14622</v>
      </c>
      <c r="O49" s="56"/>
      <c r="P49" s="65"/>
      <c r="Q49" s="66"/>
    </row>
    <row r="50" spans="1:17" ht="15">
      <c r="A50" s="36" t="s">
        <v>8</v>
      </c>
      <c r="B50" s="54">
        <v>19938</v>
      </c>
      <c r="C50" s="55">
        <v>19075</v>
      </c>
      <c r="D50" s="55">
        <v>19746</v>
      </c>
      <c r="E50" s="55">
        <v>18968</v>
      </c>
      <c r="F50" s="55">
        <v>21168</v>
      </c>
      <c r="G50" s="55">
        <v>19868</v>
      </c>
      <c r="H50" s="55">
        <v>18073</v>
      </c>
      <c r="I50" s="55">
        <v>20735</v>
      </c>
      <c r="J50" s="55">
        <v>18883</v>
      </c>
      <c r="K50" s="55">
        <v>17371</v>
      </c>
      <c r="L50" s="55">
        <v>18460</v>
      </c>
      <c r="M50" s="55">
        <v>20349</v>
      </c>
      <c r="N50" s="56">
        <v>14262</v>
      </c>
      <c r="O50" s="56"/>
      <c r="P50" s="65"/>
      <c r="Q50" s="66"/>
    </row>
    <row r="51" spans="1:17" ht="15">
      <c r="A51" s="36" t="s">
        <v>9</v>
      </c>
      <c r="B51" s="54">
        <v>21827</v>
      </c>
      <c r="C51" s="55">
        <v>19199</v>
      </c>
      <c r="D51" s="55">
        <v>19797</v>
      </c>
      <c r="E51" s="55">
        <v>18732</v>
      </c>
      <c r="F51" s="55">
        <v>20823</v>
      </c>
      <c r="G51" s="55">
        <v>18646</v>
      </c>
      <c r="H51" s="55">
        <v>17919</v>
      </c>
      <c r="I51" s="55">
        <v>21337</v>
      </c>
      <c r="J51" s="55">
        <v>19136</v>
      </c>
      <c r="K51" s="55">
        <v>17476</v>
      </c>
      <c r="L51" s="55">
        <v>18370</v>
      </c>
      <c r="M51" s="55">
        <v>19547</v>
      </c>
      <c r="N51" s="56">
        <v>15274</v>
      </c>
      <c r="O51" s="56"/>
      <c r="P51" s="65"/>
      <c r="Q51" s="66"/>
    </row>
    <row r="52" spans="1:17" ht="15">
      <c r="A52" s="36" t="s">
        <v>10</v>
      </c>
      <c r="B52" s="54">
        <v>19860</v>
      </c>
      <c r="C52" s="55">
        <v>20473</v>
      </c>
      <c r="D52" s="55">
        <v>19844</v>
      </c>
      <c r="E52" s="55">
        <v>18716</v>
      </c>
      <c r="F52" s="55">
        <v>20717</v>
      </c>
      <c r="G52" s="55">
        <v>20890</v>
      </c>
      <c r="H52" s="55">
        <v>17919</v>
      </c>
      <c r="I52" s="55">
        <v>18074</v>
      </c>
      <c r="J52" s="55">
        <v>20585</v>
      </c>
      <c r="K52" s="55">
        <v>19795</v>
      </c>
      <c r="L52" s="55">
        <v>18614</v>
      </c>
      <c r="M52" s="55">
        <v>19082</v>
      </c>
      <c r="N52" s="56">
        <v>17362</v>
      </c>
      <c r="O52" s="56"/>
      <c r="P52" s="65"/>
      <c r="Q52" s="66"/>
    </row>
    <row r="53" spans="1:17" ht="15">
      <c r="A53" s="36" t="s">
        <v>11</v>
      </c>
      <c r="B53" s="54">
        <v>20918</v>
      </c>
      <c r="C53" s="55">
        <v>20907</v>
      </c>
      <c r="D53" s="55">
        <v>21199</v>
      </c>
      <c r="E53" s="55">
        <v>19497</v>
      </c>
      <c r="F53" s="55">
        <v>22537</v>
      </c>
      <c r="G53" s="55">
        <v>20863</v>
      </c>
      <c r="H53" s="55">
        <v>19990</v>
      </c>
      <c r="I53" s="55">
        <v>18968</v>
      </c>
      <c r="J53" s="55">
        <v>21661</v>
      </c>
      <c r="K53" s="55">
        <v>20336</v>
      </c>
      <c r="L53" s="55">
        <v>18225</v>
      </c>
      <c r="M53" s="55">
        <v>18876</v>
      </c>
      <c r="N53" s="56">
        <v>17421</v>
      </c>
      <c r="O53" s="56"/>
      <c r="P53" s="65"/>
      <c r="Q53" s="66"/>
    </row>
    <row r="54" spans="1:17" ht="15">
      <c r="A54" s="36" t="s">
        <v>12</v>
      </c>
      <c r="B54" s="54">
        <v>22989</v>
      </c>
      <c r="C54" s="55">
        <v>21759</v>
      </c>
      <c r="D54" s="55">
        <v>23888</v>
      </c>
      <c r="E54" s="55">
        <v>18541</v>
      </c>
      <c r="F54" s="55">
        <v>23673</v>
      </c>
      <c r="G54" s="55">
        <v>22075</v>
      </c>
      <c r="H54" s="55">
        <v>20312</v>
      </c>
      <c r="I54" s="55">
        <v>20277</v>
      </c>
      <c r="J54" s="55">
        <v>24545</v>
      </c>
      <c r="K54" s="55">
        <v>26394</v>
      </c>
      <c r="L54" s="55">
        <v>17782</v>
      </c>
      <c r="M54" s="55">
        <v>19253</v>
      </c>
      <c r="N54" s="56">
        <v>19367</v>
      </c>
      <c r="O54" s="56"/>
      <c r="P54" s="65"/>
      <c r="Q54" s="66"/>
    </row>
    <row r="55" spans="1:17" ht="15">
      <c r="A55" s="36" t="s">
        <v>13</v>
      </c>
      <c r="B55" s="54">
        <v>26633</v>
      </c>
      <c r="C55" s="55">
        <v>25278</v>
      </c>
      <c r="D55" s="55">
        <v>27392</v>
      </c>
      <c r="E55" s="55">
        <v>21700</v>
      </c>
      <c r="F55" s="55">
        <v>23925</v>
      </c>
      <c r="G55" s="55">
        <v>26886</v>
      </c>
      <c r="H55" s="55">
        <v>23668</v>
      </c>
      <c r="I55" s="55">
        <v>23482</v>
      </c>
      <c r="J55" s="55">
        <v>27035</v>
      </c>
      <c r="K55" s="55">
        <v>28068</v>
      </c>
      <c r="L55" s="55">
        <v>20213</v>
      </c>
      <c r="M55" s="55">
        <v>19879</v>
      </c>
      <c r="N55" s="56">
        <v>22673</v>
      </c>
      <c r="O55" s="56"/>
      <c r="P55" s="65"/>
      <c r="Q55" s="66"/>
    </row>
    <row r="56" spans="1:17" ht="15">
      <c r="A56" s="36" t="s">
        <v>14</v>
      </c>
      <c r="B56" s="54">
        <v>29723</v>
      </c>
      <c r="C56" s="55">
        <v>28333</v>
      </c>
      <c r="D56" s="55">
        <v>29213</v>
      </c>
      <c r="E56" s="55">
        <v>23716</v>
      </c>
      <c r="F56" s="55">
        <v>27214</v>
      </c>
      <c r="G56" s="55">
        <v>31927</v>
      </c>
      <c r="H56" s="55">
        <v>25961</v>
      </c>
      <c r="I56" s="55">
        <v>26333</v>
      </c>
      <c r="J56" s="55">
        <v>29016</v>
      </c>
      <c r="K56" s="55">
        <v>28919</v>
      </c>
      <c r="L56" s="55">
        <v>22098</v>
      </c>
      <c r="M56" s="55">
        <v>23483</v>
      </c>
      <c r="N56" s="56">
        <v>25549</v>
      </c>
      <c r="O56" s="56"/>
      <c r="P56" s="65"/>
      <c r="Q56" s="66"/>
    </row>
    <row r="57" spans="1:17" ht="15">
      <c r="A57" s="36" t="s">
        <v>15</v>
      </c>
      <c r="B57" s="54">
        <v>29673</v>
      </c>
      <c r="C57" s="55">
        <v>28444</v>
      </c>
      <c r="D57" s="55">
        <v>29357</v>
      </c>
      <c r="E57" s="55">
        <v>26376</v>
      </c>
      <c r="F57" s="55">
        <v>28046</v>
      </c>
      <c r="G57" s="55">
        <v>32272</v>
      </c>
      <c r="H57" s="55">
        <v>26040</v>
      </c>
      <c r="I57" s="55">
        <v>26143</v>
      </c>
      <c r="J57" s="55">
        <v>29193</v>
      </c>
      <c r="K57" s="55">
        <v>29231</v>
      </c>
      <c r="L57" s="55">
        <v>24364</v>
      </c>
      <c r="M57" s="55">
        <v>23651</v>
      </c>
      <c r="N57" s="56">
        <v>25854</v>
      </c>
      <c r="O57" s="56"/>
      <c r="P57" s="65"/>
      <c r="Q57" s="66"/>
    </row>
    <row r="58" spans="1:17" ht="15">
      <c r="A58" s="36" t="s">
        <v>16</v>
      </c>
      <c r="B58" s="54">
        <v>30258</v>
      </c>
      <c r="C58" s="55">
        <v>28397</v>
      </c>
      <c r="D58" s="55">
        <v>29074</v>
      </c>
      <c r="E58" s="55">
        <v>26546</v>
      </c>
      <c r="F58" s="55">
        <v>29573</v>
      </c>
      <c r="G58" s="55">
        <v>30260</v>
      </c>
      <c r="H58" s="55">
        <v>25693</v>
      </c>
      <c r="I58" s="55">
        <v>26507</v>
      </c>
      <c r="J58" s="55">
        <v>27245</v>
      </c>
      <c r="K58" s="55">
        <v>29847</v>
      </c>
      <c r="L58" s="55">
        <v>24681</v>
      </c>
      <c r="M58" s="55">
        <v>26274</v>
      </c>
      <c r="N58" s="56">
        <v>25008</v>
      </c>
      <c r="O58" s="56"/>
      <c r="P58" s="65"/>
      <c r="Q58" s="66"/>
    </row>
    <row r="59" spans="1:17" ht="15">
      <c r="A59" s="36" t="s">
        <v>17</v>
      </c>
      <c r="B59" s="54">
        <v>31807</v>
      </c>
      <c r="C59" s="55">
        <v>29401</v>
      </c>
      <c r="D59" s="55">
        <v>29573</v>
      </c>
      <c r="E59" s="55">
        <v>27236</v>
      </c>
      <c r="F59" s="55">
        <v>30235</v>
      </c>
      <c r="G59" s="55">
        <v>29693</v>
      </c>
      <c r="H59" s="55">
        <v>25434</v>
      </c>
      <c r="I59" s="55">
        <v>30292</v>
      </c>
      <c r="J59" s="55">
        <v>27643</v>
      </c>
      <c r="K59" s="55">
        <v>33666</v>
      </c>
      <c r="L59" s="55">
        <v>24764</v>
      </c>
      <c r="M59" s="55">
        <v>26571</v>
      </c>
      <c r="N59" s="56">
        <v>25066</v>
      </c>
      <c r="O59" s="56"/>
      <c r="P59" s="65"/>
      <c r="Q59" s="66"/>
    </row>
    <row r="60" spans="1:17" ht="15">
      <c r="A60" s="36" t="s">
        <v>18</v>
      </c>
      <c r="B60" s="54">
        <v>29724</v>
      </c>
      <c r="C60" s="55">
        <v>28723</v>
      </c>
      <c r="D60" s="55">
        <v>29266</v>
      </c>
      <c r="E60" s="55">
        <v>27366</v>
      </c>
      <c r="F60" s="55">
        <v>29812</v>
      </c>
      <c r="G60" s="55">
        <v>28479</v>
      </c>
      <c r="H60" s="55">
        <v>25785</v>
      </c>
      <c r="I60" s="55">
        <v>29837</v>
      </c>
      <c r="J60" s="55">
        <v>28035</v>
      </c>
      <c r="K60" s="55">
        <v>33122</v>
      </c>
      <c r="L60" s="55">
        <v>25721</v>
      </c>
      <c r="M60" s="55">
        <v>25523</v>
      </c>
      <c r="N60" s="56">
        <v>24241</v>
      </c>
      <c r="O60" s="56"/>
      <c r="P60" s="65"/>
      <c r="Q60" s="66"/>
    </row>
    <row r="61" spans="1:17" ht="15">
      <c r="A61" s="36" t="s">
        <v>19</v>
      </c>
      <c r="B61" s="54">
        <v>29250</v>
      </c>
      <c r="C61" s="55">
        <v>29371</v>
      </c>
      <c r="D61" s="55">
        <v>29301</v>
      </c>
      <c r="E61" s="55">
        <v>27530</v>
      </c>
      <c r="F61" s="55">
        <v>28587</v>
      </c>
      <c r="G61" s="55">
        <v>28004</v>
      </c>
      <c r="H61" s="55">
        <v>25575</v>
      </c>
      <c r="I61" s="55">
        <v>28746</v>
      </c>
      <c r="J61" s="55">
        <v>26186</v>
      </c>
      <c r="K61" s="55">
        <v>33564</v>
      </c>
      <c r="L61" s="55">
        <v>23998</v>
      </c>
      <c r="M61" s="55">
        <v>24484</v>
      </c>
      <c r="N61" s="56">
        <v>24120</v>
      </c>
      <c r="O61" s="56"/>
      <c r="P61" s="65"/>
      <c r="Q61" s="66"/>
    </row>
    <row r="62" spans="1:17" ht="15">
      <c r="A62" s="36" t="s">
        <v>20</v>
      </c>
      <c r="B62" s="54">
        <v>28031</v>
      </c>
      <c r="C62" s="55">
        <v>29137</v>
      </c>
      <c r="D62" s="55">
        <v>29244</v>
      </c>
      <c r="E62" s="55">
        <v>27170</v>
      </c>
      <c r="F62" s="55">
        <v>29539</v>
      </c>
      <c r="G62" s="55">
        <v>27452</v>
      </c>
      <c r="H62" s="55">
        <v>25643</v>
      </c>
      <c r="I62" s="55">
        <v>27745</v>
      </c>
      <c r="J62" s="55">
        <v>25973</v>
      </c>
      <c r="K62" s="55">
        <v>32711</v>
      </c>
      <c r="L62" s="55">
        <v>24499</v>
      </c>
      <c r="M62" s="55">
        <v>23389</v>
      </c>
      <c r="N62" s="56">
        <v>22843</v>
      </c>
      <c r="O62" s="56"/>
      <c r="P62" s="65"/>
      <c r="Q62" s="66"/>
    </row>
    <row r="63" spans="1:17" ht="15">
      <c r="A63" s="36" t="s">
        <v>21</v>
      </c>
      <c r="B63" s="54">
        <v>24048</v>
      </c>
      <c r="C63" s="55">
        <v>32682</v>
      </c>
      <c r="D63" s="55">
        <v>28858</v>
      </c>
      <c r="E63" s="55">
        <v>26136</v>
      </c>
      <c r="F63" s="55">
        <v>26589</v>
      </c>
      <c r="G63" s="55">
        <v>27053</v>
      </c>
      <c r="H63" s="55">
        <v>24821</v>
      </c>
      <c r="I63" s="55">
        <v>27353</v>
      </c>
      <c r="J63" s="55">
        <v>25820</v>
      </c>
      <c r="K63" s="55">
        <v>31469</v>
      </c>
      <c r="L63" s="55">
        <v>26066</v>
      </c>
      <c r="M63" s="55">
        <v>23383</v>
      </c>
      <c r="N63" s="56">
        <v>21813</v>
      </c>
      <c r="O63" s="56"/>
      <c r="P63" s="65"/>
      <c r="Q63" s="66"/>
    </row>
    <row r="64" spans="1:17" ht="15">
      <c r="A64" s="36" t="s">
        <v>22</v>
      </c>
      <c r="B64" s="54">
        <v>27373</v>
      </c>
      <c r="C64" s="55">
        <v>32444</v>
      </c>
      <c r="D64" s="55">
        <v>27853</v>
      </c>
      <c r="E64" s="55">
        <v>25996</v>
      </c>
      <c r="F64" s="55">
        <v>26812</v>
      </c>
      <c r="G64" s="55">
        <v>26657</v>
      </c>
      <c r="H64" s="55">
        <v>25295</v>
      </c>
      <c r="I64" s="55">
        <v>27196</v>
      </c>
      <c r="J64" s="55">
        <v>26442</v>
      </c>
      <c r="K64" s="55">
        <v>33460</v>
      </c>
      <c r="L64" s="55">
        <v>24657</v>
      </c>
      <c r="M64" s="55">
        <v>22708</v>
      </c>
      <c r="N64" s="56">
        <v>21301</v>
      </c>
      <c r="O64" s="56"/>
      <c r="P64" s="65"/>
      <c r="Q64" s="66"/>
    </row>
    <row r="65" spans="1:17" ht="15">
      <c r="A65" s="36" t="s">
        <v>23</v>
      </c>
      <c r="B65" s="54">
        <v>29283</v>
      </c>
      <c r="C65" s="55">
        <v>31566</v>
      </c>
      <c r="D65" s="55">
        <v>29132</v>
      </c>
      <c r="E65" s="55">
        <v>27722</v>
      </c>
      <c r="F65" s="55">
        <v>28994</v>
      </c>
      <c r="G65" s="55">
        <v>29919</v>
      </c>
      <c r="H65" s="55">
        <v>29191</v>
      </c>
      <c r="I65" s="55">
        <v>30155</v>
      </c>
      <c r="J65" s="55">
        <v>29377</v>
      </c>
      <c r="K65" s="55">
        <v>36269</v>
      </c>
      <c r="L65" s="55">
        <v>26997</v>
      </c>
      <c r="M65" s="55">
        <v>23014</v>
      </c>
      <c r="N65" s="56">
        <v>25012</v>
      </c>
      <c r="O65" s="56"/>
      <c r="P65" s="65"/>
      <c r="Q65" s="66"/>
    </row>
    <row r="66" spans="1:17" ht="15">
      <c r="A66" s="36" t="s">
        <v>24</v>
      </c>
      <c r="B66" s="54">
        <v>29648</v>
      </c>
      <c r="C66" s="55">
        <v>28285</v>
      </c>
      <c r="D66" s="55">
        <v>29318</v>
      </c>
      <c r="E66" s="55">
        <v>28300</v>
      </c>
      <c r="F66" s="55">
        <v>30038</v>
      </c>
      <c r="G66" s="55">
        <v>28770</v>
      </c>
      <c r="H66" s="55">
        <v>30080</v>
      </c>
      <c r="I66" s="55">
        <v>30372</v>
      </c>
      <c r="J66" s="55">
        <v>29344</v>
      </c>
      <c r="K66" s="55">
        <v>36535</v>
      </c>
      <c r="L66" s="55">
        <v>27262</v>
      </c>
      <c r="M66" s="55">
        <v>23955</v>
      </c>
      <c r="N66" s="56">
        <v>25104</v>
      </c>
      <c r="O66" s="56"/>
      <c r="P66" s="65"/>
      <c r="Q66" s="66"/>
    </row>
    <row r="67" spans="1:17" ht="15">
      <c r="A67" s="36" t="s">
        <v>25</v>
      </c>
      <c r="B67" s="54">
        <v>28152</v>
      </c>
      <c r="C67" s="55">
        <v>26250</v>
      </c>
      <c r="D67" s="55">
        <v>28460</v>
      </c>
      <c r="E67" s="55">
        <v>28371</v>
      </c>
      <c r="F67" s="55">
        <v>28370</v>
      </c>
      <c r="G67" s="55">
        <v>27391</v>
      </c>
      <c r="H67" s="55">
        <v>29370</v>
      </c>
      <c r="I67" s="55">
        <v>29273</v>
      </c>
      <c r="J67" s="55">
        <v>28754</v>
      </c>
      <c r="K67" s="55">
        <v>34385</v>
      </c>
      <c r="L67" s="55">
        <v>27500</v>
      </c>
      <c r="M67" s="55">
        <v>22843</v>
      </c>
      <c r="N67" s="56">
        <v>22810</v>
      </c>
      <c r="O67" s="56"/>
      <c r="P67" s="65"/>
      <c r="Q67" s="66"/>
    </row>
    <row r="68" spans="1:17" ht="15">
      <c r="A68" s="36" t="s">
        <v>26</v>
      </c>
      <c r="B68" s="54">
        <v>27499</v>
      </c>
      <c r="C68" s="55">
        <v>25188</v>
      </c>
      <c r="D68" s="55">
        <v>26258</v>
      </c>
      <c r="E68" s="55">
        <v>27137</v>
      </c>
      <c r="F68" s="55">
        <v>27322</v>
      </c>
      <c r="G68" s="55">
        <v>26584</v>
      </c>
      <c r="H68" s="55">
        <v>29354</v>
      </c>
      <c r="I68" s="55">
        <v>28364</v>
      </c>
      <c r="J68" s="55">
        <v>27216</v>
      </c>
      <c r="K68" s="55">
        <v>34146</v>
      </c>
      <c r="L68" s="55">
        <v>27045</v>
      </c>
      <c r="M68" s="55">
        <v>21467</v>
      </c>
      <c r="N68" s="56">
        <v>21617</v>
      </c>
      <c r="O68" s="56"/>
      <c r="P68" s="65"/>
      <c r="Q68" s="66"/>
    </row>
    <row r="69" spans="1:17" ht="15">
      <c r="A69" s="36" t="s">
        <v>27</v>
      </c>
      <c r="B69" s="54">
        <v>28568</v>
      </c>
      <c r="C69" s="55">
        <v>26118</v>
      </c>
      <c r="D69" s="55">
        <v>26508</v>
      </c>
      <c r="E69" s="55">
        <v>27026</v>
      </c>
      <c r="F69" s="55">
        <v>27024</v>
      </c>
      <c r="G69" s="55">
        <v>25890</v>
      </c>
      <c r="H69" s="55">
        <v>29403</v>
      </c>
      <c r="I69" s="55">
        <v>26112</v>
      </c>
      <c r="J69" s="55">
        <v>25602</v>
      </c>
      <c r="K69" s="55">
        <v>32181</v>
      </c>
      <c r="L69" s="55">
        <v>25070</v>
      </c>
      <c r="M69" s="55">
        <v>19259</v>
      </c>
      <c r="N69" s="56">
        <v>21647</v>
      </c>
      <c r="O69" s="56"/>
      <c r="P69" s="65"/>
      <c r="Q69" s="66"/>
    </row>
    <row r="70" spans="1:17" ht="15.75" thickBot="1">
      <c r="A70" s="40" t="s">
        <v>28</v>
      </c>
      <c r="B70" s="54">
        <v>26932</v>
      </c>
      <c r="C70" s="55">
        <v>24175</v>
      </c>
      <c r="D70" s="55">
        <v>23117</v>
      </c>
      <c r="E70" s="55">
        <v>25309</v>
      </c>
      <c r="F70" s="55">
        <v>24386</v>
      </c>
      <c r="G70" s="55">
        <v>23998</v>
      </c>
      <c r="H70" s="55">
        <v>26044</v>
      </c>
      <c r="I70" s="55">
        <v>24363</v>
      </c>
      <c r="J70" s="55">
        <v>24020</v>
      </c>
      <c r="K70" s="55">
        <v>28695</v>
      </c>
      <c r="L70" s="55">
        <v>22475</v>
      </c>
      <c r="M70" s="55">
        <v>17330</v>
      </c>
      <c r="N70" s="56">
        <v>19562</v>
      </c>
      <c r="O70" s="56"/>
      <c r="P70" s="65"/>
      <c r="Q70" s="66"/>
    </row>
    <row r="71" spans="1:17" ht="15.75" thickBot="1">
      <c r="A71" s="57" t="s">
        <v>29</v>
      </c>
      <c r="B71" s="58">
        <f aca="true" t="shared" si="3" ref="B71:N71">SUM(B47:B70)</f>
        <v>627102</v>
      </c>
      <c r="C71" s="58">
        <f t="shared" si="3"/>
        <v>621261</v>
      </c>
      <c r="D71" s="58">
        <f t="shared" si="3"/>
        <v>621958</v>
      </c>
      <c r="E71" s="58">
        <f t="shared" si="3"/>
        <v>579621</v>
      </c>
      <c r="F71" s="58">
        <f t="shared" si="3"/>
        <v>622335</v>
      </c>
      <c r="G71" s="58">
        <f t="shared" si="3"/>
        <v>615028</v>
      </c>
      <c r="H71" s="58">
        <f t="shared" si="3"/>
        <v>578916</v>
      </c>
      <c r="I71" s="58">
        <f t="shared" si="3"/>
        <v>617325</v>
      </c>
      <c r="J71" s="58">
        <f t="shared" si="3"/>
        <v>601329</v>
      </c>
      <c r="K71" s="58">
        <f t="shared" si="3"/>
        <v>673447</v>
      </c>
      <c r="L71" s="58">
        <f t="shared" si="3"/>
        <v>559023</v>
      </c>
      <c r="M71" s="58">
        <f t="shared" si="3"/>
        <v>528074</v>
      </c>
      <c r="N71" s="59">
        <f t="shared" si="3"/>
        <v>504156</v>
      </c>
      <c r="O71" s="59">
        <f>SUM(O47:O70)</f>
        <v>0</v>
      </c>
      <c r="P71" s="59">
        <f>SUM(P47:P70)</f>
        <v>0</v>
      </c>
      <c r="Q71" s="59">
        <f>SUM(Q47:Q70)</f>
        <v>0</v>
      </c>
    </row>
    <row r="72" spans="1:16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60"/>
      <c r="M72" s="60"/>
      <c r="N72" s="60"/>
      <c r="O72" s="61"/>
      <c r="P72" s="61"/>
    </row>
    <row r="73" spans="1:16" s="1" customFormat="1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62"/>
      <c r="L73" s="49"/>
      <c r="M73" s="49"/>
      <c r="N73" s="49"/>
      <c r="O73" s="49"/>
      <c r="P73" s="49"/>
    </row>
    <row r="74" spans="1:16" s="1" customFormat="1" ht="15">
      <c r="A74" s="63" t="s">
        <v>30</v>
      </c>
      <c r="B74" s="68">
        <f>B36+C36+D36+E36+F36+G36+H36+I36+J36+K36+L36+M36+N36+O36+P36+B71+C71+D71+E71+F71+G71+H71+I71+J71+K71+L71+M71+N71+O71+P71+Q71</f>
        <v>16584497</v>
      </c>
      <c r="C74" s="68"/>
      <c r="D74" s="64" t="s">
        <v>31</v>
      </c>
      <c r="E74" s="48"/>
      <c r="F74" s="48"/>
      <c r="G74" s="48"/>
      <c r="H74" s="48"/>
      <c r="I74" s="48"/>
      <c r="J74" s="48"/>
      <c r="K74" s="62"/>
      <c r="L74" s="49"/>
      <c r="M74" s="49"/>
      <c r="N74" s="49"/>
      <c r="O74" s="49"/>
      <c r="P74" s="49"/>
    </row>
    <row r="75" spans="1:11" s="1" customFormat="1" ht="12.75">
      <c r="A75" s="6"/>
      <c r="B75" s="7"/>
      <c r="C75" s="8"/>
      <c r="D75" s="9"/>
      <c r="E75" s="3"/>
      <c r="F75" s="3"/>
      <c r="G75" s="3"/>
      <c r="H75" s="3"/>
      <c r="I75" s="3"/>
      <c r="J75" s="3"/>
      <c r="K75" s="5"/>
    </row>
    <row r="76" spans="1:13" s="19" customFormat="1" ht="15">
      <c r="A76" s="17"/>
      <c r="B76" s="13"/>
      <c r="C76" s="67"/>
      <c r="D76" s="13"/>
      <c r="E76" s="13"/>
      <c r="F76" s="13"/>
      <c r="G76" s="17"/>
      <c r="H76" s="13"/>
      <c r="J76" s="18"/>
      <c r="K76" s="13"/>
      <c r="M76" s="24"/>
    </row>
    <row r="77" spans="1:11" s="19" customFormat="1" ht="12.75">
      <c r="A77" s="17"/>
      <c r="B77" s="13"/>
      <c r="C77" s="26"/>
      <c r="D77" s="13"/>
      <c r="E77" s="13"/>
      <c r="F77" s="13"/>
      <c r="G77" s="17"/>
      <c r="H77" s="13"/>
      <c r="J77" s="18"/>
      <c r="K77" s="13"/>
    </row>
    <row r="78" spans="1:11" s="19" customFormat="1" ht="12.75">
      <c r="A78" s="15"/>
      <c r="B78" s="13"/>
      <c r="C78" s="25"/>
      <c r="D78" s="20"/>
      <c r="E78" s="15"/>
      <c r="F78" s="25"/>
      <c r="G78" s="15"/>
      <c r="H78" s="13"/>
      <c r="I78" s="13"/>
      <c r="J78" s="15"/>
      <c r="K78" s="20"/>
    </row>
    <row r="79" spans="1:11" s="19" customFormat="1" ht="12.75">
      <c r="A79" s="13"/>
      <c r="B79" s="13"/>
      <c r="D79" s="20"/>
      <c r="E79" s="13"/>
      <c r="G79" s="13"/>
      <c r="H79" s="13"/>
      <c r="I79" s="13"/>
      <c r="J79" s="13"/>
      <c r="K79" s="20"/>
    </row>
    <row r="80" s="19" customFormat="1" ht="12.75"/>
    <row r="81" s="19" customFormat="1" ht="12.75">
      <c r="B81" s="21"/>
    </row>
    <row r="82" s="19" customFormat="1" ht="12.75"/>
    <row r="83" spans="1:11" ht="12.75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4"/>
    </row>
  </sheetData>
  <sheetProtection/>
  <mergeCells count="8">
    <mergeCell ref="B74:C74"/>
    <mergeCell ref="A1:K1"/>
    <mergeCell ref="C4:D4"/>
    <mergeCell ref="C5:K6"/>
    <mergeCell ref="A10:A11"/>
    <mergeCell ref="B10:P10"/>
    <mergeCell ref="A45:A46"/>
    <mergeCell ref="B45:Q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Французов Эдуард Николаевич</cp:lastModifiedBy>
  <cp:lastPrinted>2015-08-13T12:54:02Z</cp:lastPrinted>
  <dcterms:created xsi:type="dcterms:W3CDTF">2004-08-02T04:12:43Z</dcterms:created>
  <dcterms:modified xsi:type="dcterms:W3CDTF">2022-03-15T13:13:54Z</dcterms:modified>
  <cp:category/>
  <cp:version/>
  <cp:contentType/>
  <cp:contentStatus/>
</cp:coreProperties>
</file>